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<sst xmlns="http://schemas.openxmlformats.org/spreadsheetml/2006/main" count="24" uniqueCount="19">
  <si>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d =</t>
  </si>
  <si>
    <t>D =</t>
  </si>
  <si>
    <t>v =</t>
  </si>
  <si>
    <t>mm</t>
  </si>
  <si>
    <t>k =</t>
  </si>
  <si>
    <t>n =</t>
  </si>
  <si>
    <t>r =</t>
  </si>
  <si>
    <t>R =</t>
  </si>
  <si>
    <t>alfa =</t>
  </si>
  <si>
    <t>rad</t>
  </si>
  <si>
    <t>a^2 =</t>
  </si>
  <si>
    <t>mm^2</t>
  </si>
  <si>
    <t>tohle vyplnit</t>
  </si>
  <si>
    <t>na tohle nesahat</t>
  </si>
  <si>
    <t>tolik to vyšlo</t>
  </si>
  <si>
    <t>délka drátů =</t>
  </si>
  <si>
    <t>k = stupeň křížení</t>
  </si>
  <si>
    <t>n = počet drátů na jedné straně výpletu</t>
  </si>
  <si>
    <t>http://nightrider.xf.cz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</si>
</sst>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152400</xdr:rowOff>
    </xdr:from>
    <xdr:to>
      <xdr:col>8</xdr:col>
      <xdr:colOff>161925</xdr:colOff>
      <xdr:row>19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52400"/>
          <a:ext cx="12192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1.875" style="2" bestFit="1" customWidth="1"/>
    <col min="6" max="6" width="14.75390625" style="0" bestFit="1" customWidth="1"/>
  </cols>
  <sheetData>
    <row r="1" ht="12.75"/>
    <row r="2" ht="12.75"/>
    <row r="3" spans="2:6" ht="12.75">
      <c r="B3" s="2" t="s">
        <v>0</v>
      </c>
      <c r="C3" s="1">
        <v>50</v>
      </c>
      <c r="D3" t="s">
        <v>3</v>
      </c>
      <c r="F3" s="1" t="s">
        <v>12</v>
      </c>
    </row>
    <row r="4" spans="2:6" ht="12.75">
      <c r="B4" s="2" t="s">
        <v>1</v>
      </c>
      <c r="C4" s="1">
        <v>600</v>
      </c>
      <c r="D4" t="s">
        <v>3</v>
      </c>
      <c r="F4" t="s">
        <v>13</v>
      </c>
    </row>
    <row r="5" spans="2:6" ht="12.75">
      <c r="B5" s="2" t="s">
        <v>2</v>
      </c>
      <c r="C5" s="1">
        <v>30</v>
      </c>
      <c r="D5" t="s">
        <v>3</v>
      </c>
      <c r="F5" s="3" t="s">
        <v>14</v>
      </c>
    </row>
    <row r="6" spans="2:3" ht="12.75">
      <c r="B6" s="2" t="s">
        <v>4</v>
      </c>
      <c r="C6" s="1">
        <v>3</v>
      </c>
    </row>
    <row r="7" spans="2:3" ht="12.75">
      <c r="B7" s="2" t="s">
        <v>5</v>
      </c>
      <c r="C7" s="1">
        <v>18</v>
      </c>
    </row>
    <row r="8" spans="2:4" ht="12.75">
      <c r="B8" s="2" t="s">
        <v>6</v>
      </c>
      <c r="C8">
        <f>C3/2</f>
        <v>25</v>
      </c>
      <c r="D8" t="s">
        <v>3</v>
      </c>
    </row>
    <row r="9" spans="2:4" ht="12.75">
      <c r="B9" s="2" t="s">
        <v>7</v>
      </c>
      <c r="C9">
        <f>C4/2</f>
        <v>300</v>
      </c>
      <c r="D9" t="s">
        <v>3</v>
      </c>
    </row>
    <row r="10" spans="2:4" ht="12.75">
      <c r="B10" s="2" t="s">
        <v>8</v>
      </c>
      <c r="C10">
        <f>C6*2*PI()/C7</f>
        <v>1.0471975511965976</v>
      </c>
      <c r="D10" t="s">
        <v>9</v>
      </c>
    </row>
    <row r="11" spans="2:4" ht="12.75">
      <c r="B11" s="2" t="s">
        <v>10</v>
      </c>
      <c r="C11">
        <f>C8^2+C9^2-2*C9*C8*COS(C10)</f>
        <v>83125</v>
      </c>
      <c r="D11" t="s">
        <v>11</v>
      </c>
    </row>
    <row r="12" spans="2:4" ht="12.75">
      <c r="B12" s="2" t="s">
        <v>15</v>
      </c>
      <c r="C12" s="3">
        <f>SQRT(C11+C5^2)</f>
        <v>289.8706608127149</v>
      </c>
      <c r="D12" t="s">
        <v>3</v>
      </c>
    </row>
    <row r="13" ht="12.75"/>
    <row r="14" ht="12.75"/>
    <row r="15" ht="12.75"/>
    <row r="16" ht="12.75">
      <c r="D16" t="s">
        <v>16</v>
      </c>
    </row>
    <row r="17" ht="12.75">
      <c r="D17" t="s">
        <v>17</v>
      </c>
    </row>
    <row r="18" ht="12.75"/>
    <row r="19" ht="12.75"/>
    <row r="20" ht="12.75"/>
    <row r="22" ht="12.75">
      <c r="C22" t="s">
        <v>18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Pleskač</dc:creator>
  <cp:keywords/>
  <dc:description/>
  <cp:lastModifiedBy>Jan Pleskač</cp:lastModifiedBy>
  <dcterms:created xsi:type="dcterms:W3CDTF">2016-10-31T18:28:27Z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